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季度结算" sheetId="12" r:id="rId1"/>
  </sheets>
  <definedNames>
    <definedName name="_xlnm._FilterDatabase" localSheetId="0" hidden="1">第一季度结算!$A$4:$H$20</definedName>
    <definedName name="_xlnm.Print_Titles" localSheetId="0">第一季度结算!#REF!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<sst xmlns="http://schemas.openxmlformats.org/spreadsheetml/2006/main" count="57" uniqueCount="30">
  <si>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审计处2023年第一季度结算审核情况公示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</si>
  <si>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</si>
  <si>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</si>
  <si>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</si>
  <si>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</si>
  <si>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</si>
  <si>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</si>
  <si>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</t>
  </si>
  <si>
    <t>审定金额</t>
  </si>
  <si>
    <t>增/减(+/-)金额</t>
  </si>
  <si>
    <t>审增（减）率</t>
  </si>
  <si>
    <t>贵州商学院会议中心搭建地台项目</t>
  </si>
  <si>
    <t>后勤处</t>
  </si>
  <si>
    <t>维修、改造类</t>
  </si>
  <si>
    <t>贵州商学院会议中心门前及湖中廊道防腐木更换项目</t>
  </si>
  <si>
    <t>风雨操场对面人行道上爆管抢修项目</t>
  </si>
  <si>
    <t>静心湖排水管抢修</t>
  </si>
  <si>
    <t>紧急封堵学校东北侧围墙缺口</t>
  </si>
  <si>
    <t>学生宿舍丹桂苑下水堵塞抢修</t>
  </si>
  <si>
    <t>风雨操场对面人行道上第二处爆管抢修项目</t>
  </si>
  <si>
    <t>风雨操场对面人行道上第三处爆管抢修项目</t>
  </si>
  <si>
    <t>二级学院办公楼门口紧急移树</t>
  </si>
  <si>
    <t>贵州商学院新增窗户限位器项目</t>
  </si>
  <si>
    <t>项目采购</t>
  </si>
  <si>
    <t>贵州商学院玉桂苑负一层公共淋浴间门前地坪紧急修复</t>
  </si>
  <si>
    <t>贵州商学院学生事务中心漏水及大门值班室水管紧急抢修项目</t>
  </si>
  <si>
    <t>贵州商学院一期建设电力设备设施拆除改造项目</t>
  </si>
  <si>
    <t>碧桂苑2间宿舍维修项目</t>
  </si>
  <si>
    <t>玉桂苑架空层公共浴室地砖维修项目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</si>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</sst>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A2" workbookViewId="0">
      <selection activeCell="G20" sqref="G20"/>
    </sheetView>
  </sheetViews>
  <sheetFormatPr defaultColWidth="9" defaultRowHeight="14.25" outlineLevelCol="7"/>
  <cols>
    <col min="1" max="1" width="6.75" style="1" customWidth="1"/>
    <col min="2" max="2" width="26.25" style="1" customWidth="1"/>
    <col min="3" max="4" width="13.625" style="2" customWidth="1"/>
    <col min="5" max="8" width="17.125" style="1" customWidth="1"/>
  </cols>
  <sheetData>
    <row r="1" s="1" customFormat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/>
      <c r="B2" s="5"/>
      <c r="C2" s="5"/>
      <c r="D2" s="5"/>
      <c r="E2" s="5"/>
      <c r="F2" s="5"/>
      <c r="G2" s="5"/>
      <c r="H2" s="6" t="s">
        <v>1</v>
      </c>
    </row>
    <row r="3" s="1" customFormat="1" ht="3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  <c r="H3" s="9"/>
    </row>
    <row r="4" s="1" customFormat="1" ht="30" customHeight="1" spans="1:8">
      <c r="A4" s="10"/>
      <c r="B4" s="11"/>
      <c r="C4" s="11"/>
      <c r="D4" s="11"/>
      <c r="E4" s="9" t="s">
        <v>7</v>
      </c>
      <c r="F4" s="9" t="s">
        <v>8</v>
      </c>
      <c r="G4" s="9" t="s">
        <v>9</v>
      </c>
      <c r="H4" s="9" t="s">
        <v>10</v>
      </c>
    </row>
    <row r="5" s="1" customFormat="1" ht="49" customHeight="1" spans="1:8">
      <c r="A5" s="12">
        <v>1</v>
      </c>
      <c r="B5" s="13" t="s">
        <v>11</v>
      </c>
      <c r="C5" s="14" t="s">
        <v>12</v>
      </c>
      <c r="D5" s="14" t="s">
        <v>13</v>
      </c>
      <c r="E5" s="15">
        <v>9996.15</v>
      </c>
      <c r="F5" s="15">
        <v>8832.25</v>
      </c>
      <c r="G5" s="15">
        <f t="shared" ref="G5:G19" si="0">F5-E5</f>
        <v>-1163.9</v>
      </c>
      <c r="H5" s="16">
        <f t="shared" ref="H5:H19" si="1">G5/E5</f>
        <v>-0.116434827408552</v>
      </c>
    </row>
    <row r="6" customFormat="1" ht="35" customHeight="1" spans="1:8">
      <c r="A6" s="12">
        <v>2</v>
      </c>
      <c r="B6" s="13" t="s">
        <v>14</v>
      </c>
      <c r="C6" s="14" t="s">
        <v>12</v>
      </c>
      <c r="D6" s="14" t="s">
        <v>13</v>
      </c>
      <c r="E6" s="15">
        <v>21922.52</v>
      </c>
      <c r="F6" s="15">
        <v>19967.35</v>
      </c>
      <c r="G6" s="15">
        <f t="shared" si="0"/>
        <v>-1955.17</v>
      </c>
      <c r="H6" s="16">
        <f t="shared" si="1"/>
        <v>-0.0891854586060363</v>
      </c>
    </row>
    <row r="7" customFormat="1" ht="35" customHeight="1" spans="1:8">
      <c r="A7" s="12">
        <v>3</v>
      </c>
      <c r="B7" s="13" t="s">
        <v>15</v>
      </c>
      <c r="C7" s="14" t="s">
        <v>12</v>
      </c>
      <c r="D7" s="14" t="s">
        <v>13</v>
      </c>
      <c r="E7" s="15">
        <v>13374.3</v>
      </c>
      <c r="F7" s="15">
        <v>13374.3</v>
      </c>
      <c r="G7" s="15">
        <f t="shared" si="0"/>
        <v>0</v>
      </c>
      <c r="H7" s="16">
        <f t="shared" si="1"/>
        <v>0</v>
      </c>
    </row>
    <row r="8" customFormat="1" ht="35" customHeight="1" spans="1:8">
      <c r="A8" s="12">
        <v>4</v>
      </c>
      <c r="B8" s="13" t="s">
        <v>16</v>
      </c>
      <c r="C8" s="14" t="s">
        <v>12</v>
      </c>
      <c r="D8" s="14" t="s">
        <v>13</v>
      </c>
      <c r="E8" s="15">
        <v>15641.5</v>
      </c>
      <c r="F8" s="15">
        <v>15249.1</v>
      </c>
      <c r="G8" s="15">
        <f t="shared" si="0"/>
        <v>-392.4</v>
      </c>
      <c r="H8" s="16">
        <f t="shared" si="1"/>
        <v>-0.0250871080139373</v>
      </c>
    </row>
    <row r="9" customFormat="1" ht="35" customHeight="1" spans="1:8">
      <c r="A9" s="12">
        <v>5</v>
      </c>
      <c r="B9" s="13" t="s">
        <v>17</v>
      </c>
      <c r="C9" s="14" t="s">
        <v>12</v>
      </c>
      <c r="D9" s="14" t="s">
        <v>13</v>
      </c>
      <c r="E9" s="15">
        <v>9913.55</v>
      </c>
      <c r="F9" s="15">
        <v>9913.55</v>
      </c>
      <c r="G9" s="15">
        <f t="shared" si="0"/>
        <v>0</v>
      </c>
      <c r="H9" s="16">
        <f t="shared" si="1"/>
        <v>0</v>
      </c>
    </row>
    <row r="10" customFormat="1" ht="35" customHeight="1" spans="1:8">
      <c r="A10" s="12">
        <v>6</v>
      </c>
      <c r="B10" s="13" t="s">
        <v>18</v>
      </c>
      <c r="C10" s="14" t="s">
        <v>12</v>
      </c>
      <c r="D10" s="14" t="s">
        <v>13</v>
      </c>
      <c r="E10" s="15">
        <v>7826.2</v>
      </c>
      <c r="F10" s="15">
        <v>7368.4</v>
      </c>
      <c r="G10" s="15">
        <f t="shared" si="0"/>
        <v>-457.8</v>
      </c>
      <c r="H10" s="16">
        <f t="shared" si="1"/>
        <v>-0.0584958217270195</v>
      </c>
    </row>
    <row r="11" customFormat="1" ht="35" customHeight="1" spans="1:8">
      <c r="A11" s="12">
        <v>7</v>
      </c>
      <c r="B11" s="13" t="s">
        <v>19</v>
      </c>
      <c r="C11" s="14" t="s">
        <v>12</v>
      </c>
      <c r="D11" s="14" t="s">
        <v>13</v>
      </c>
      <c r="E11" s="15">
        <v>11325.1</v>
      </c>
      <c r="F11" s="15">
        <v>10540.3</v>
      </c>
      <c r="G11" s="15">
        <f t="shared" si="0"/>
        <v>-784.800000000001</v>
      </c>
      <c r="H11" s="16">
        <f t="shared" si="1"/>
        <v>-0.0692974013474496</v>
      </c>
    </row>
    <row r="12" customFormat="1" ht="33" customHeight="1" spans="1:8">
      <c r="A12" s="12">
        <v>8</v>
      </c>
      <c r="B12" s="13" t="s">
        <v>20</v>
      </c>
      <c r="C12" s="14" t="s">
        <v>12</v>
      </c>
      <c r="D12" s="14" t="s">
        <v>13</v>
      </c>
      <c r="E12" s="15">
        <v>17854.2</v>
      </c>
      <c r="F12" s="15">
        <v>17461.8</v>
      </c>
      <c r="G12" s="15">
        <f t="shared" si="0"/>
        <v>-392.400000000001</v>
      </c>
      <c r="H12" s="16">
        <f t="shared" si="1"/>
        <v>-0.0219780219780221</v>
      </c>
    </row>
    <row r="13" customFormat="1" ht="33" customHeight="1" spans="1:8">
      <c r="A13" s="12">
        <v>9</v>
      </c>
      <c r="B13" s="13" t="s">
        <v>21</v>
      </c>
      <c r="C13" s="14" t="s">
        <v>12</v>
      </c>
      <c r="D13" s="14" t="s">
        <v>13</v>
      </c>
      <c r="E13" s="15">
        <v>7848.03</v>
      </c>
      <c r="F13" s="15">
        <v>7848.03</v>
      </c>
      <c r="G13" s="15">
        <f t="shared" si="0"/>
        <v>0</v>
      </c>
      <c r="H13" s="16">
        <f t="shared" si="1"/>
        <v>0</v>
      </c>
    </row>
    <row r="14" customFormat="1" ht="33" customHeight="1" spans="1:8">
      <c r="A14" s="12">
        <v>10</v>
      </c>
      <c r="B14" s="13" t="s">
        <v>22</v>
      </c>
      <c r="C14" s="14" t="s">
        <v>12</v>
      </c>
      <c r="D14" s="14" t="s">
        <v>23</v>
      </c>
      <c r="E14" s="15">
        <v>9176</v>
      </c>
      <c r="F14" s="15">
        <v>9176</v>
      </c>
      <c r="G14" s="15">
        <f t="shared" si="0"/>
        <v>0</v>
      </c>
      <c r="H14" s="16">
        <f t="shared" si="1"/>
        <v>0</v>
      </c>
    </row>
    <row r="15" customFormat="1" ht="33" customHeight="1" spans="1:8">
      <c r="A15" s="12">
        <v>11</v>
      </c>
      <c r="B15" s="13" t="s">
        <v>24</v>
      </c>
      <c r="C15" s="14" t="s">
        <v>12</v>
      </c>
      <c r="D15" s="14" t="s">
        <v>13</v>
      </c>
      <c r="E15" s="15">
        <v>7338.77</v>
      </c>
      <c r="F15" s="15">
        <v>7228.16</v>
      </c>
      <c r="G15" s="15">
        <f t="shared" si="0"/>
        <v>-110.610000000001</v>
      </c>
      <c r="H15" s="16">
        <f t="shared" si="1"/>
        <v>-0.0150720079795389</v>
      </c>
    </row>
    <row r="16" customFormat="1" ht="33" customHeight="1" spans="1:8">
      <c r="A16" s="12">
        <v>12</v>
      </c>
      <c r="B16" s="13" t="s">
        <v>25</v>
      </c>
      <c r="C16" s="14" t="s">
        <v>12</v>
      </c>
      <c r="D16" s="14" t="s">
        <v>13</v>
      </c>
      <c r="E16" s="15">
        <v>17085</v>
      </c>
      <c r="F16" s="15">
        <v>15666.48</v>
      </c>
      <c r="G16" s="15">
        <f t="shared" si="0"/>
        <v>-1418.52</v>
      </c>
      <c r="H16" s="16">
        <f t="shared" si="1"/>
        <v>-0.083027216856892</v>
      </c>
    </row>
    <row r="17" customFormat="1" ht="33" customHeight="1" spans="1:8">
      <c r="A17" s="12">
        <v>13</v>
      </c>
      <c r="B17" s="13" t="s">
        <v>26</v>
      </c>
      <c r="C17" s="14" t="s">
        <v>12</v>
      </c>
      <c r="D17" s="14" t="s">
        <v>13</v>
      </c>
      <c r="E17" s="15">
        <v>48270</v>
      </c>
      <c r="F17" s="15">
        <v>48032.4</v>
      </c>
      <c r="G17" s="15">
        <f t="shared" si="0"/>
        <v>-237.599999999999</v>
      </c>
      <c r="H17" s="16">
        <f t="shared" si="1"/>
        <v>-0.00492231199502794</v>
      </c>
    </row>
    <row r="18" customFormat="1" ht="33" customHeight="1" spans="1:8">
      <c r="A18" s="12">
        <v>14</v>
      </c>
      <c r="B18" s="13" t="s">
        <v>27</v>
      </c>
      <c r="C18" s="14" t="s">
        <v>12</v>
      </c>
      <c r="D18" s="14" t="s">
        <v>13</v>
      </c>
      <c r="E18" s="15">
        <v>9798.39</v>
      </c>
      <c r="F18" s="15">
        <v>8809.48</v>
      </c>
      <c r="G18" s="15">
        <f t="shared" si="0"/>
        <v>-988.91</v>
      </c>
      <c r="H18" s="16">
        <f t="shared" si="1"/>
        <v>-0.100925764334753</v>
      </c>
    </row>
    <row r="19" customFormat="1" ht="33" customHeight="1" spans="1:8">
      <c r="A19" s="12">
        <v>15</v>
      </c>
      <c r="B19" s="13" t="s">
        <v>28</v>
      </c>
      <c r="C19" s="14" t="s">
        <v>12</v>
      </c>
      <c r="D19" s="14" t="s">
        <v>13</v>
      </c>
      <c r="E19" s="15">
        <v>4496.98</v>
      </c>
      <c r="F19" s="15">
        <v>3905.43</v>
      </c>
      <c r="G19" s="15">
        <f t="shared" si="0"/>
        <v>-591.55</v>
      </c>
      <c r="H19" s="16">
        <f t="shared" si="1"/>
        <v>-0.131543836085551</v>
      </c>
    </row>
    <row r="20" customFormat="1" ht="33" customHeight="1" spans="1:8">
      <c r="A20" s="12"/>
      <c r="B20" s="13" t="s">
        <v>29</v>
      </c>
      <c r="C20" s="14"/>
      <c r="D20" s="14"/>
      <c r="E20" s="15">
        <f t="shared" ref="E20:G20" si="2">SUM(E5:E19)</f>
        <v>211866.69</v>
      </c>
      <c r="F20" s="15">
        <f t="shared" si="2"/>
        <v>203373.03</v>
      </c>
      <c r="G20" s="15">
        <f t="shared" si="2"/>
        <v>-8493.66</v>
      </c>
      <c r="H20" s="16"/>
    </row>
  </sheetData>
  <mergeCells count="6">
    <mergeCell ref="A1:H1"/>
    <mergeCell ref="E3:H3"/>
    <mergeCell ref="A3:A4"/>
    <mergeCell ref="B3:B4"/>
    <mergeCell ref="C3:C4"/>
    <mergeCell ref="D3:D4"/>
  </mergeCells>
  <pageMargins left="0.751388888888889" right="0.751388888888889" top="1" bottom="1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第一季度结算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