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三季度预算 " sheetId="9" r:id="rId1"/>
  </sheets>
  <definedNames>
    <definedName name="_xlnm._FilterDatabase" localSheetId="0" hidden="1">'第三季度预算 '!$A$1:$H$16</definedName>
    <definedName name="_xlnm.Print_Titles" localSheetId="0">'第三季度预算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<sst xmlns="http://schemas.openxmlformats.org/spreadsheetml/2006/main" count="48" uniqueCount="32">
  <si>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审计处2023年第三季度预算审核情况公示</t>
  </si>
  <si>
    <t>单位：元</t>
  </si>
  <si>
    <t>序号</t>
  </si>
  <si>
    <t>项目名称</t>
  </si>
  <si>
    <t>项目部门</t>
  </si>
  <si>
    <t>项目归类</t>
  </si>
  <si>
    <t>预算（招标控制价）审核金额</t>
  </si>
  <si>
    <t>送审金额</t>
  </si>
  <si>
    <t>审定金额</t>
  </si>
  <si>
    <t>增/减(+/-)金额</t>
  </si>
  <si>
    <t>审增（减）率</t>
  </si>
  <si>
    <t>二期工程7号学生宿舍地块建设项目10KV曹伍线迁改伍瓦支线43至49号段配电设施迁改专项工程可研费用</t>
  </si>
  <si>
    <t>建设小组</t>
  </si>
  <si>
    <t>基建(二期）</t>
  </si>
  <si>
    <t>贵州商学院10KV配电系统运行维护采购项目</t>
  </si>
  <si>
    <t>后勤处</t>
  </si>
  <si>
    <t>项目采购</t>
  </si>
  <si>
    <t>贵州商学院2022年宿舍网格化管理奖品采购</t>
  </si>
  <si>
    <t>学生工作部</t>
  </si>
  <si>
    <t>消防水系统室内立管增设止回阀</t>
  </si>
  <si>
    <t>保卫处</t>
  </si>
  <si>
    <t>维修、改造类</t>
  </si>
  <si>
    <t>贵州商学院垃圾清运服务采购项目</t>
  </si>
  <si>
    <t>贵州商学院青少年网络安全科普基地建设项目</t>
  </si>
  <si>
    <t>网络与信息中心</t>
  </si>
  <si>
    <t>遴选2023年新生入学体检机构</t>
  </si>
  <si>
    <t>增加5号（青桂苑）学生宿舍智能电控系统</t>
  </si>
  <si>
    <t>贵州商学院白云新校区二期工程——边坡支挡项目及总图附属建筑岩土工程勘察费用</t>
  </si>
  <si>
    <t>贵州商学院5栋宿舍电控缴费接口</t>
  </si>
  <si>
    <t>学生宿舍阳台、楼顶平台等临空面加装安全防护网采购项目</t>
  </si>
  <si>
    <t>5号学生公寓、二级学院办公楼及礼堂开荒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</si>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</sst>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176" fontId="7" fillId="0" borderId="2" xfId="3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pane ySplit="1" topLeftCell="A2" activePane="bottomLeft" state="frozen"/>
      <selection/>
      <selection pane="bottomLeft" activeCell="A1" sqref="A1:H2"/>
    </sheetView>
  </sheetViews>
  <sheetFormatPr defaultColWidth="9" defaultRowHeight="14.25" outlineLevelCol="7"/>
  <cols>
    <col min="1" max="1" width="6.75" style="1" customWidth="1"/>
    <col min="2" max="2" width="28.75" style="1" customWidth="1"/>
    <col min="3" max="4" width="13.125" style="2" customWidth="1"/>
    <col min="5" max="7" width="17.25" style="3" customWidth="1"/>
    <col min="8" max="8" width="15.375" style="1" customWidth="1"/>
  </cols>
  <sheetData>
    <row r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Format="1" ht="35" customHeight="1" spans="1:8">
      <c r="A2" s="4"/>
      <c r="B2" s="4"/>
      <c r="C2" s="4"/>
      <c r="D2" s="4"/>
      <c r="E2" s="4"/>
      <c r="F2" s="4"/>
      <c r="G2" s="4"/>
      <c r="H2" s="5" t="s">
        <v>1</v>
      </c>
    </row>
    <row r="3" customFormat="1" ht="33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</row>
    <row r="4" customFormat="1" ht="33" customHeight="1" spans="1:8">
      <c r="A4" s="9"/>
      <c r="B4" s="10"/>
      <c r="C4" s="10"/>
      <c r="D4" s="10"/>
      <c r="E4" s="8" t="s">
        <v>7</v>
      </c>
      <c r="F4" s="8" t="s">
        <v>8</v>
      </c>
      <c r="G4" s="8" t="s">
        <v>9</v>
      </c>
      <c r="H4" s="8" t="s">
        <v>10</v>
      </c>
    </row>
    <row r="5" customFormat="1" ht="35" customHeight="1" spans="1:8">
      <c r="A5" s="11">
        <v>1</v>
      </c>
      <c r="B5" s="12" t="s">
        <v>11</v>
      </c>
      <c r="C5" s="13" t="s">
        <v>12</v>
      </c>
      <c r="D5" s="13" t="s">
        <v>13</v>
      </c>
      <c r="E5" s="14">
        <v>5889</v>
      </c>
      <c r="F5" s="14">
        <v>5889</v>
      </c>
      <c r="G5" s="14">
        <f t="shared" ref="G5:G16" si="0">F5-E5</f>
        <v>0</v>
      </c>
      <c r="H5" s="15">
        <f t="shared" ref="H5:H16" si="1">G5/E5</f>
        <v>0</v>
      </c>
    </row>
    <row r="6" customFormat="1" ht="35" customHeight="1" spans="1:8">
      <c r="A6" s="11">
        <v>2</v>
      </c>
      <c r="B6" s="12" t="s">
        <v>14</v>
      </c>
      <c r="C6" s="13" t="s">
        <v>15</v>
      </c>
      <c r="D6" s="13" t="s">
        <v>16</v>
      </c>
      <c r="E6" s="16">
        <v>1560000</v>
      </c>
      <c r="F6" s="16">
        <v>1220106</v>
      </c>
      <c r="G6" s="16">
        <f t="shared" si="0"/>
        <v>-339894</v>
      </c>
      <c r="H6" s="15">
        <f t="shared" si="1"/>
        <v>-0.217880769230769</v>
      </c>
    </row>
    <row r="7" customFormat="1" ht="35" customHeight="1" spans="1:8">
      <c r="A7" s="11">
        <v>3</v>
      </c>
      <c r="B7" s="12" t="s">
        <v>17</v>
      </c>
      <c r="C7" s="13" t="s">
        <v>18</v>
      </c>
      <c r="D7" s="13" t="s">
        <v>16</v>
      </c>
      <c r="E7" s="16">
        <v>73720</v>
      </c>
      <c r="F7" s="16">
        <v>68191</v>
      </c>
      <c r="G7" s="16">
        <f t="shared" si="0"/>
        <v>-5529</v>
      </c>
      <c r="H7" s="15">
        <f t="shared" si="1"/>
        <v>-0.075</v>
      </c>
    </row>
    <row r="8" customFormat="1" ht="35" customHeight="1" spans="1:8">
      <c r="A8" s="11">
        <v>4</v>
      </c>
      <c r="B8" s="12" t="s">
        <v>19</v>
      </c>
      <c r="C8" s="13" t="s">
        <v>20</v>
      </c>
      <c r="D8" s="13" t="s">
        <v>21</v>
      </c>
      <c r="E8" s="14">
        <v>78197</v>
      </c>
      <c r="F8" s="14">
        <v>75192.3</v>
      </c>
      <c r="G8" s="14">
        <f t="shared" si="0"/>
        <v>-3004.7</v>
      </c>
      <c r="H8" s="15">
        <f t="shared" si="1"/>
        <v>-0.0384247477524713</v>
      </c>
    </row>
    <row r="9" customFormat="1" ht="35" customHeight="1" spans="1:8">
      <c r="A9" s="11">
        <v>5</v>
      </c>
      <c r="B9" s="12" t="s">
        <v>22</v>
      </c>
      <c r="C9" s="13" t="s">
        <v>15</v>
      </c>
      <c r="D9" s="13" t="s">
        <v>16</v>
      </c>
      <c r="E9" s="16">
        <v>2310000</v>
      </c>
      <c r="F9" s="16">
        <v>2031600</v>
      </c>
      <c r="G9" s="16">
        <f t="shared" si="0"/>
        <v>-278400</v>
      </c>
      <c r="H9" s="15">
        <f t="shared" si="1"/>
        <v>-0.120519480519481</v>
      </c>
    </row>
    <row r="10" customFormat="1" ht="35" customHeight="1" spans="1:8">
      <c r="A10" s="11">
        <v>6</v>
      </c>
      <c r="B10" s="12" t="s">
        <v>23</v>
      </c>
      <c r="C10" s="13" t="s">
        <v>24</v>
      </c>
      <c r="D10" s="13" t="s">
        <v>16</v>
      </c>
      <c r="E10" s="16">
        <v>696300</v>
      </c>
      <c r="F10" s="16">
        <v>678313</v>
      </c>
      <c r="G10" s="16">
        <f t="shared" si="0"/>
        <v>-17987</v>
      </c>
      <c r="H10" s="15">
        <f t="shared" si="1"/>
        <v>-0.0258322562114031</v>
      </c>
    </row>
    <row r="11" customFormat="1" ht="35" customHeight="1" spans="1:8">
      <c r="A11" s="11">
        <v>7</v>
      </c>
      <c r="B11" s="12" t="s">
        <v>25</v>
      </c>
      <c r="C11" s="13" t="s">
        <v>15</v>
      </c>
      <c r="D11" s="13" t="s">
        <v>16</v>
      </c>
      <c r="E11" s="16">
        <v>436125</v>
      </c>
      <c r="F11" s="16">
        <v>366345</v>
      </c>
      <c r="G11" s="16">
        <f t="shared" si="0"/>
        <v>-69780</v>
      </c>
      <c r="H11" s="15">
        <f t="shared" si="1"/>
        <v>-0.16</v>
      </c>
    </row>
    <row r="12" customFormat="1" ht="35" customHeight="1" spans="1:8">
      <c r="A12" s="11">
        <v>8</v>
      </c>
      <c r="B12" s="12" t="s">
        <v>26</v>
      </c>
      <c r="C12" s="13" t="s">
        <v>15</v>
      </c>
      <c r="D12" s="13" t="s">
        <v>16</v>
      </c>
      <c r="E12" s="16">
        <v>30054</v>
      </c>
      <c r="F12" s="16">
        <v>28386</v>
      </c>
      <c r="G12" s="16">
        <f t="shared" si="0"/>
        <v>-1668</v>
      </c>
      <c r="H12" s="15">
        <f t="shared" si="1"/>
        <v>-0.0555000998203234</v>
      </c>
    </row>
    <row r="13" customFormat="1" ht="35" customHeight="1" spans="1:8">
      <c r="A13" s="11">
        <v>9</v>
      </c>
      <c r="B13" s="12" t="s">
        <v>27</v>
      </c>
      <c r="C13" s="13" t="s">
        <v>12</v>
      </c>
      <c r="D13" s="13" t="s">
        <v>13</v>
      </c>
      <c r="E13" s="14">
        <v>280000</v>
      </c>
      <c r="F13" s="14">
        <v>280000</v>
      </c>
      <c r="G13" s="14">
        <f t="shared" si="0"/>
        <v>0</v>
      </c>
      <c r="H13" s="15">
        <f t="shared" si="1"/>
        <v>0</v>
      </c>
    </row>
    <row r="14" customFormat="1" ht="35" customHeight="1" spans="1:8">
      <c r="A14" s="11">
        <v>10</v>
      </c>
      <c r="B14" s="12" t="s">
        <v>28</v>
      </c>
      <c r="C14" s="13" t="s">
        <v>15</v>
      </c>
      <c r="D14" s="13" t="s">
        <v>16</v>
      </c>
      <c r="E14" s="16">
        <v>13000</v>
      </c>
      <c r="F14" s="16">
        <v>10400</v>
      </c>
      <c r="G14" s="16">
        <f t="shared" si="0"/>
        <v>-2600</v>
      </c>
      <c r="H14" s="15">
        <f t="shared" si="1"/>
        <v>-0.2</v>
      </c>
    </row>
    <row r="15" customFormat="1" ht="35" customHeight="1" spans="1:8">
      <c r="A15" s="11">
        <v>11</v>
      </c>
      <c r="B15" s="12" t="s">
        <v>29</v>
      </c>
      <c r="C15" s="13" t="s">
        <v>20</v>
      </c>
      <c r="D15" s="13" t="s">
        <v>21</v>
      </c>
      <c r="E15" s="14">
        <v>494570</v>
      </c>
      <c r="F15" s="14">
        <v>455525</v>
      </c>
      <c r="G15" s="14">
        <f t="shared" si="0"/>
        <v>-39045</v>
      </c>
      <c r="H15" s="15">
        <f t="shared" si="1"/>
        <v>-0.0789473684210526</v>
      </c>
    </row>
    <row r="16" customFormat="1" ht="35" customHeight="1" spans="1:8">
      <c r="A16" s="11">
        <v>12</v>
      </c>
      <c r="B16" s="12" t="s">
        <v>30</v>
      </c>
      <c r="C16" s="13" t="s">
        <v>15</v>
      </c>
      <c r="D16" s="13" t="s">
        <v>16</v>
      </c>
      <c r="E16" s="16">
        <v>97563</v>
      </c>
      <c r="F16" s="16">
        <v>94297.5</v>
      </c>
      <c r="G16" s="16">
        <f t="shared" si="0"/>
        <v>-3265.5</v>
      </c>
      <c r="H16" s="15">
        <f t="shared" si="1"/>
        <v>-0.03347068048338</v>
      </c>
    </row>
    <row r="17" customFormat="1" ht="35" customHeight="1" spans="1:8">
      <c r="A17" s="11"/>
      <c r="B17" s="12" t="s">
        <v>31</v>
      </c>
      <c r="C17" s="13"/>
      <c r="D17" s="13"/>
      <c r="E17" s="16">
        <f>SUM(E5:E16)</f>
        <v>6075418</v>
      </c>
      <c r="F17" s="16">
        <f>SUM(F5:F16)</f>
        <v>5314244.8</v>
      </c>
      <c r="G17" s="16">
        <f>SUM(G5:G16)</f>
        <v>-761173.2</v>
      </c>
      <c r="H17" s="15"/>
    </row>
  </sheetData>
  <mergeCells count="6">
    <mergeCell ref="A1:H1"/>
    <mergeCell ref="E3:H3"/>
    <mergeCell ref="A3:A4"/>
    <mergeCell ref="B3:B4"/>
    <mergeCell ref="C3:C4"/>
    <mergeCell ref="D3:D4"/>
  </mergeCells>
  <conditionalFormatting sqref="B17">
    <cfRule type="duplicateValues" dxfId="0" priority="1"/>
  </conditionalFormatting>
  <conditionalFormatting sqref="B5:B16">
    <cfRule type="duplicateValues" dxfId="0" priority="2"/>
  </conditionalFormatting>
  <pageMargins left="0.751388888888889" right="0.751388888888889" top="1" bottom="1" header="0.5" footer="0.5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第三季度预算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2024-08-26T09:24:23Z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1CE215E0E7974200AC2252057D3BC4A4</vt:lpwstr>
  </property>
</Properties>
</file>